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state="hidden" r:id="rId2"/>
  </sheets>
  <definedNames>
    <definedName name="_xlnm.Print_Titles" localSheetId="0">'Sheet1'!$A:$A,'Sheet1'!$1:$2</definedName>
  </definedNames>
  <calcPr fullCalcOnLoad="1"/>
</workbook>
</file>

<file path=xl/sharedStrings.xml><?xml version="1.0" encoding="utf-8"?>
<sst xmlns="http://schemas.openxmlformats.org/spreadsheetml/2006/main" count="66" uniqueCount="66">
  <si>
    <t>TOTAL</t>
  </si>
  <si>
    <t>Jul 08</t>
  </si>
  <si>
    <t>Aug 08</t>
  </si>
  <si>
    <t>Sep 08</t>
  </si>
  <si>
    <t>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</si>
  <si>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</si>
  <si>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</si>
  <si>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</si>
  <si>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</si>
  <si>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</si>
  <si>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</si>
  <si>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</si>
  <si>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</si>
  <si>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'08 - Jun 09</t>
  </si>
  <si>
    <t>Ordinary Income/Expense</t>
  </si>
  <si>
    <t>Income</t>
  </si>
  <si>
    <t>3000 · SUNDAY AND HOLY DAY COLLECTIONS</t>
  </si>
  <si>
    <t>3020 · CHRISTMAS COLLECTION</t>
  </si>
  <si>
    <t>3030 · EASTER COLLECTION</t>
  </si>
  <si>
    <t>3040 · OTHER COLLECTIONS</t>
  </si>
  <si>
    <t>3100 · TUITION</t>
  </si>
  <si>
    <t>3110 · FEES</t>
  </si>
  <si>
    <t>3350 · LEASE AND/OR RENTAL INCOME</t>
  </si>
  <si>
    <t>3450 · FUND RAISING NET INCOME</t>
  </si>
  <si>
    <t>3500 · INTEREST &amp; INVESTMENT INCOME</t>
  </si>
  <si>
    <t>3700 · MISCELLANEOUS INCOME</t>
  </si>
  <si>
    <t>Total Income</t>
  </si>
  <si>
    <t>Expense</t>
  </si>
  <si>
    <t>4010 · SALARIES</t>
  </si>
  <si>
    <t>4030 · HEALTH INSURANCE-EMPLOYER PAID</t>
  </si>
  <si>
    <t>4040 · EMPLOYER FICA</t>
  </si>
  <si>
    <t>4050 · FRINGE BENEFITS</t>
  </si>
  <si>
    <t>4060 · PROF. GROWTH/MINIST./OTHER</t>
  </si>
  <si>
    <t>4100 · BOOKS &amp; SUPPLIES,NON-LITURGICAL</t>
  </si>
  <si>
    <t>4150 · ADMINISTRATIVE EXPENSES</t>
  </si>
  <si>
    <t>4200 · TRANSPORTATION</t>
  </si>
  <si>
    <t>4250 · FOOD SERVICE &amp; MEALS</t>
  </si>
  <si>
    <t>4400 · TELEPHONE</t>
  </si>
  <si>
    <t>4410 · HEATING FUEL</t>
  </si>
  <si>
    <t>4420 · ELECTRICITY</t>
  </si>
  <si>
    <t>4430 · OTHER UTILITIES</t>
  </si>
  <si>
    <t>4450 · MAINTENANCE &amp; BUILDING REPAIRS</t>
  </si>
  <si>
    <t>4600 · INTEREST EXPENSE</t>
  </si>
  <si>
    <t>4650 · ALTAR &amp; LITURGICAL SUPPLIES</t>
  </si>
  <si>
    <t>4700 · FURNISHINGS &amp; EQUIPMENT</t>
  </si>
  <si>
    <t>4750 · ARCHDIOCESAN ASSESSMENT</t>
  </si>
  <si>
    <t>4760 · PRMAA ASSESSMENT</t>
  </si>
  <si>
    <t>4780 · PROPERTY/CASUALTY INSURANCE</t>
  </si>
  <si>
    <t>4790 · AUTO INSUR-PRIEST OWNED VEHICLE</t>
  </si>
  <si>
    <t>4800 · MISCELLANEOUS</t>
  </si>
  <si>
    <t>Total Expense</t>
  </si>
  <si>
    <t>Net Ordinary Income</t>
  </si>
  <si>
    <t>Other Income/Expense</t>
  </si>
  <si>
    <t>Other Income</t>
  </si>
  <si>
    <t>5010 · SHARING COLLECTIONS OTH PARISH</t>
  </si>
  <si>
    <t>5030 · ARCH REQUIRED COLLECTIONS</t>
  </si>
  <si>
    <t>5050 · ESTATES, BEQUESTS &amp; MEMORIALS</t>
  </si>
  <si>
    <t>5060 · OTHER EXTRAORDINARY INCOME</t>
  </si>
  <si>
    <t>5110 · FUND COLLECTIONS</t>
  </si>
  <si>
    <t>Total Other Income</t>
  </si>
  <si>
    <t>Other Expense</t>
  </si>
  <si>
    <t>6010 · SHARE COLLECT PAY TO OTH PARISH</t>
  </si>
  <si>
    <t>6030 · PYMT ARCH REQUIRED COLLECTIONS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</si>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</sst>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3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9" fontId="2" fillId="0" borderId="2" xfId="0" applyNumberFormat="1" applyFont="1" applyBorder="1" applyAlignment="1">
      <alignment/>
    </xf>
    <xf numFmtId="39" fontId="2" fillId="0" borderId="3" xfId="0" applyNumberFormat="1" applyFont="1" applyBorder="1" applyAlignment="1">
      <alignment/>
    </xf>
    <xf numFmtId="39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5.7109375" style="15" customWidth="1"/>
    <col min="2" max="2" width="9.00390625" style="16" bestFit="1" customWidth="1"/>
    <col min="3" max="3" width="2.28125" style="16" customWidth="1"/>
    <col min="4" max="4" width="8.421875" style="16" bestFit="1" customWidth="1"/>
    <col min="5" max="5" width="2.28125" style="16" customWidth="1"/>
    <col min="6" max="6" width="8.421875" style="16" bestFit="1" customWidth="1"/>
    <col min="7" max="7" width="2.28125" style="16" customWidth="1"/>
    <col min="8" max="8" width="8.421875" style="16" bestFit="1" customWidth="1"/>
    <col min="9" max="9" width="2.28125" style="16" customWidth="1"/>
    <col min="10" max="10" width="8.421875" style="16" bestFit="1" customWidth="1"/>
    <col min="11" max="11" width="2.28125" style="16" customWidth="1"/>
    <col min="12" max="12" width="8.421875" style="16" bestFit="1" customWidth="1"/>
    <col min="13" max="13" width="2.28125" style="16" customWidth="1"/>
    <col min="14" max="14" width="8.421875" style="16" bestFit="1" customWidth="1"/>
    <col min="15" max="15" width="2.28125" style="16" customWidth="1"/>
    <col min="16" max="16" width="9.00390625" style="16" bestFit="1" customWidth="1"/>
    <col min="17" max="17" width="2.28125" style="16" customWidth="1"/>
    <col min="18" max="18" width="8.421875" style="16" bestFit="1" customWidth="1"/>
    <col min="19" max="19" width="2.28125" style="16" customWidth="1"/>
    <col min="20" max="20" width="8.421875" style="16" bestFit="1" customWidth="1"/>
    <col min="21" max="21" width="2.28125" style="16" customWidth="1"/>
    <col min="22" max="22" width="8.421875" style="16" bestFit="1" customWidth="1"/>
    <col min="23" max="23" width="2.28125" style="16" customWidth="1"/>
    <col min="24" max="24" width="9.00390625" style="16" bestFit="1" customWidth="1"/>
    <col min="25" max="25" width="2.28125" style="16" customWidth="1"/>
    <col min="26" max="26" width="12.28125" style="16" bestFit="1" customWidth="1"/>
  </cols>
  <sheetData>
    <row r="1" spans="1:26" ht="13.5" thickBot="1">
      <c r="A1" s="2"/>
      <c r="B1" s="3"/>
      <c r="C1" s="1"/>
      <c r="D1" s="3"/>
      <c r="E1" s="1"/>
      <c r="F1" s="3"/>
      <c r="G1" s="1"/>
      <c r="H1" s="3"/>
      <c r="I1" s="1"/>
      <c r="J1" s="3"/>
      <c r="K1" s="1"/>
      <c r="L1" s="3"/>
      <c r="M1" s="1"/>
      <c r="N1" s="3"/>
      <c r="O1" s="1"/>
      <c r="P1" s="3"/>
      <c r="Q1" s="1"/>
      <c r="R1" s="3"/>
      <c r="S1" s="1"/>
      <c r="T1" s="3"/>
      <c r="U1" s="1"/>
      <c r="V1" s="3"/>
      <c r="W1" s="1"/>
      <c r="X1" s="3"/>
      <c r="Y1" s="1"/>
      <c r="Z1" s="4" t="s">
        <v>0</v>
      </c>
    </row>
    <row r="2" spans="1:26" s="14" customFormat="1" ht="14.25" thickBot="1" thickTop="1">
      <c r="A2" s="11"/>
      <c r="B2" s="12" t="s">
        <v>1</v>
      </c>
      <c r="C2" s="13"/>
      <c r="D2" s="12" t="s">
        <v>2</v>
      </c>
      <c r="E2" s="13"/>
      <c r="F2" s="12" t="s">
        <v>3</v>
      </c>
      <c r="G2" s="13"/>
      <c r="H2" s="12" t="s">
        <v>4</v>
      </c>
      <c r="I2" s="13"/>
      <c r="J2" s="12" t="s">
        <v>5</v>
      </c>
      <c r="K2" s="13"/>
      <c r="L2" s="12" t="s">
        <v>6</v>
      </c>
      <c r="M2" s="13"/>
      <c r="N2" s="12" t="s">
        <v>7</v>
      </c>
      <c r="O2" s="13"/>
      <c r="P2" s="12" t="s">
        <v>8</v>
      </c>
      <c r="Q2" s="13"/>
      <c r="R2" s="12" t="s">
        <v>9</v>
      </c>
      <c r="S2" s="13"/>
      <c r="T2" s="12" t="s">
        <v>10</v>
      </c>
      <c r="U2" s="13"/>
      <c r="V2" s="12" t="s">
        <v>11</v>
      </c>
      <c r="W2" s="13"/>
      <c r="X2" s="12" t="s">
        <v>12</v>
      </c>
      <c r="Y2" s="13"/>
      <c r="Z2" s="12" t="s">
        <v>13</v>
      </c>
    </row>
    <row r="3" spans="1:26" ht="13.5" thickTop="1">
      <c r="A3" s="2" t="s">
        <v>14</v>
      </c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5"/>
    </row>
    <row r="4" spans="1:26" ht="12.75">
      <c r="A4" s="2" t="s">
        <v>15</v>
      </c>
      <c r="B4" s="5"/>
      <c r="C4" s="6"/>
      <c r="D4" s="5"/>
      <c r="E4" s="6"/>
      <c r="F4" s="5"/>
      <c r="G4" s="6"/>
      <c r="H4" s="5"/>
      <c r="I4" s="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6"/>
      <c r="Z4" s="5"/>
    </row>
    <row r="5" spans="1:26" ht="12.75">
      <c r="A5" s="2" t="s">
        <v>16</v>
      </c>
      <c r="B5" s="5">
        <v>30800</v>
      </c>
      <c r="C5" s="6"/>
      <c r="D5" s="5">
        <v>39100</v>
      </c>
      <c r="E5" s="6"/>
      <c r="F5" s="5">
        <v>31600</v>
      </c>
      <c r="G5" s="6"/>
      <c r="H5" s="5">
        <v>31600</v>
      </c>
      <c r="I5" s="6"/>
      <c r="J5" s="5">
        <v>41200</v>
      </c>
      <c r="K5" s="6"/>
      <c r="L5" s="5">
        <v>28925</v>
      </c>
      <c r="M5" s="6"/>
      <c r="N5" s="5">
        <v>33725</v>
      </c>
      <c r="O5" s="6"/>
      <c r="P5" s="5">
        <v>33600</v>
      </c>
      <c r="Q5" s="6"/>
      <c r="R5" s="5">
        <v>41000</v>
      </c>
      <c r="S5" s="6"/>
      <c r="T5" s="5">
        <v>32400</v>
      </c>
      <c r="U5" s="6"/>
      <c r="V5" s="5">
        <v>40050</v>
      </c>
      <c r="W5" s="6"/>
      <c r="X5" s="5">
        <v>31600</v>
      </c>
      <c r="Y5" s="6"/>
      <c r="Z5" s="5">
        <f>ROUND(SUM(B5:X5),5)</f>
        <v>415600</v>
      </c>
    </row>
    <row r="6" spans="1:26" ht="12.75">
      <c r="A6" s="2" t="s">
        <v>17</v>
      </c>
      <c r="B6" s="5"/>
      <c r="C6" s="6"/>
      <c r="D6" s="5"/>
      <c r="E6" s="6"/>
      <c r="F6" s="5"/>
      <c r="G6" s="6"/>
      <c r="H6" s="5"/>
      <c r="I6" s="6"/>
      <c r="J6" s="5"/>
      <c r="K6" s="6"/>
      <c r="L6" s="5">
        <v>28000</v>
      </c>
      <c r="M6" s="6"/>
      <c r="N6" s="5">
        <v>8000</v>
      </c>
      <c r="O6" s="6"/>
      <c r="P6" s="5"/>
      <c r="Q6" s="6"/>
      <c r="R6" s="5"/>
      <c r="S6" s="6"/>
      <c r="T6" s="5"/>
      <c r="U6" s="6"/>
      <c r="V6" s="5"/>
      <c r="W6" s="6"/>
      <c r="X6" s="5"/>
      <c r="Y6" s="6"/>
      <c r="Z6" s="5">
        <f>ROUND(SUM(B6:X6),5)</f>
        <v>36000</v>
      </c>
    </row>
    <row r="7" spans="1:26" ht="12.75">
      <c r="A7" s="2" t="s">
        <v>18</v>
      </c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  <c r="N7" s="5"/>
      <c r="O7" s="6"/>
      <c r="P7" s="5"/>
      <c r="Q7" s="6"/>
      <c r="R7" s="5">
        <v>4000</v>
      </c>
      <c r="S7" s="6"/>
      <c r="T7" s="5">
        <v>22000</v>
      </c>
      <c r="U7" s="6"/>
      <c r="V7" s="5"/>
      <c r="W7" s="6"/>
      <c r="X7" s="5"/>
      <c r="Y7" s="6"/>
      <c r="Z7" s="5">
        <f>ROUND(SUM(B7:X7),5)</f>
        <v>26000</v>
      </c>
    </row>
    <row r="8" spans="1:26" ht="12.75">
      <c r="A8" s="2" t="s">
        <v>19</v>
      </c>
      <c r="B8" s="5">
        <v>790</v>
      </c>
      <c r="C8" s="6"/>
      <c r="D8" s="5">
        <v>790</v>
      </c>
      <c r="E8" s="6"/>
      <c r="F8" s="5">
        <v>790</v>
      </c>
      <c r="G8" s="6"/>
      <c r="H8" s="5">
        <v>790</v>
      </c>
      <c r="I8" s="6"/>
      <c r="J8" s="5">
        <v>790</v>
      </c>
      <c r="K8" s="6"/>
      <c r="L8" s="5">
        <v>900</v>
      </c>
      <c r="M8" s="6"/>
      <c r="N8" s="5">
        <v>790</v>
      </c>
      <c r="O8" s="6"/>
      <c r="P8" s="5">
        <v>790</v>
      </c>
      <c r="Q8" s="6"/>
      <c r="R8" s="5">
        <v>790</v>
      </c>
      <c r="S8" s="6"/>
      <c r="T8" s="5">
        <v>1000</v>
      </c>
      <c r="U8" s="6"/>
      <c r="V8" s="5">
        <v>790</v>
      </c>
      <c r="W8" s="6"/>
      <c r="X8" s="5">
        <v>790</v>
      </c>
      <c r="Y8" s="6"/>
      <c r="Z8" s="5">
        <f>ROUND(SUM(B8:X8),5)</f>
        <v>9800</v>
      </c>
    </row>
    <row r="9" spans="1:26" ht="12.75">
      <c r="A9" s="2" t="s">
        <v>20</v>
      </c>
      <c r="B9" s="5"/>
      <c r="C9" s="6"/>
      <c r="D9" s="5">
        <v>900</v>
      </c>
      <c r="E9" s="6"/>
      <c r="F9" s="5">
        <v>3000</v>
      </c>
      <c r="G9" s="6"/>
      <c r="H9" s="5">
        <v>8200</v>
      </c>
      <c r="I9" s="6"/>
      <c r="J9" s="5">
        <v>4300</v>
      </c>
      <c r="K9" s="6"/>
      <c r="L9" s="5">
        <v>825</v>
      </c>
      <c r="M9" s="6"/>
      <c r="N9" s="5">
        <v>350</v>
      </c>
      <c r="O9" s="6"/>
      <c r="P9" s="5"/>
      <c r="Q9" s="6"/>
      <c r="R9" s="5"/>
      <c r="S9" s="6"/>
      <c r="T9" s="5"/>
      <c r="U9" s="6"/>
      <c r="V9" s="5"/>
      <c r="W9" s="6"/>
      <c r="X9" s="5"/>
      <c r="Y9" s="6"/>
      <c r="Z9" s="5">
        <f>ROUND(SUM(B9:X9),5)</f>
        <v>17575</v>
      </c>
    </row>
    <row r="10" spans="1:26" ht="12.75">
      <c r="A10" s="2" t="s">
        <v>21</v>
      </c>
      <c r="B10" s="5"/>
      <c r="C10" s="6"/>
      <c r="D10" s="5"/>
      <c r="E10" s="6"/>
      <c r="F10" s="5">
        <v>300</v>
      </c>
      <c r="G10" s="6"/>
      <c r="H10" s="5">
        <v>700</v>
      </c>
      <c r="I10" s="6"/>
      <c r="J10" s="5">
        <v>100</v>
      </c>
      <c r="K10" s="6"/>
      <c r="L10" s="5"/>
      <c r="M10" s="6"/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6"/>
      <c r="Z10" s="5">
        <f>ROUND(SUM(B10:X10),5)</f>
        <v>1100</v>
      </c>
    </row>
    <row r="11" spans="1:26" ht="12.75">
      <c r="A11" s="2" t="s">
        <v>22</v>
      </c>
      <c r="B11" s="5">
        <v>700</v>
      </c>
      <c r="C11" s="6"/>
      <c r="D11" s="5">
        <v>800</v>
      </c>
      <c r="E11" s="6"/>
      <c r="F11" s="5">
        <v>1050</v>
      </c>
      <c r="G11" s="6"/>
      <c r="H11" s="5">
        <v>1050</v>
      </c>
      <c r="I11" s="6"/>
      <c r="J11" s="5">
        <v>1050</v>
      </c>
      <c r="K11" s="6"/>
      <c r="L11" s="5">
        <v>1050</v>
      </c>
      <c r="M11" s="6"/>
      <c r="N11" s="5">
        <v>1050</v>
      </c>
      <c r="O11" s="6"/>
      <c r="P11" s="5">
        <v>1050</v>
      </c>
      <c r="Q11" s="6"/>
      <c r="R11" s="5">
        <v>1050</v>
      </c>
      <c r="S11" s="6"/>
      <c r="T11" s="5">
        <v>1050</v>
      </c>
      <c r="U11" s="6"/>
      <c r="V11" s="5">
        <v>1050</v>
      </c>
      <c r="W11" s="6"/>
      <c r="X11" s="5">
        <v>1050</v>
      </c>
      <c r="Y11" s="6"/>
      <c r="Z11" s="5">
        <f>ROUND(SUM(B11:X11),5)</f>
        <v>12000</v>
      </c>
    </row>
    <row r="12" spans="1:26" ht="12.75">
      <c r="A12" s="2" t="s">
        <v>23</v>
      </c>
      <c r="B12" s="5">
        <v>3100</v>
      </c>
      <c r="C12" s="6"/>
      <c r="D12" s="5">
        <v>16025</v>
      </c>
      <c r="E12" s="6"/>
      <c r="F12" s="5">
        <v>30750</v>
      </c>
      <c r="G12" s="6"/>
      <c r="H12" s="5">
        <v>11325</v>
      </c>
      <c r="I12" s="6"/>
      <c r="J12" s="5">
        <v>500</v>
      </c>
      <c r="K12" s="6"/>
      <c r="L12" s="5">
        <v>1800</v>
      </c>
      <c r="M12" s="6"/>
      <c r="N12" s="5"/>
      <c r="O12" s="6"/>
      <c r="P12" s="5"/>
      <c r="Q12" s="6"/>
      <c r="R12" s="5">
        <v>1300</v>
      </c>
      <c r="S12" s="6"/>
      <c r="T12" s="5"/>
      <c r="U12" s="6"/>
      <c r="V12" s="5"/>
      <c r="W12" s="6"/>
      <c r="X12" s="5">
        <v>100</v>
      </c>
      <c r="Y12" s="6"/>
      <c r="Z12" s="5">
        <f>ROUND(SUM(B12:X12),5)</f>
        <v>64900</v>
      </c>
    </row>
    <row r="13" spans="1:26" ht="12.75">
      <c r="A13" s="2" t="s">
        <v>24</v>
      </c>
      <c r="B13" s="5">
        <v>24</v>
      </c>
      <c r="C13" s="6"/>
      <c r="D13" s="5">
        <v>26</v>
      </c>
      <c r="E13" s="6"/>
      <c r="F13" s="5">
        <v>30</v>
      </c>
      <c r="G13" s="6"/>
      <c r="H13" s="5">
        <v>31</v>
      </c>
      <c r="I13" s="6"/>
      <c r="J13" s="5">
        <v>24</v>
      </c>
      <c r="K13" s="6"/>
      <c r="L13" s="5">
        <v>26</v>
      </c>
      <c r="M13" s="6"/>
      <c r="N13" s="5">
        <v>27</v>
      </c>
      <c r="O13" s="6"/>
      <c r="P13" s="5">
        <v>24</v>
      </c>
      <c r="Q13" s="6"/>
      <c r="R13" s="5">
        <v>24</v>
      </c>
      <c r="S13" s="6"/>
      <c r="T13" s="5">
        <v>26</v>
      </c>
      <c r="U13" s="6"/>
      <c r="V13" s="5">
        <v>24</v>
      </c>
      <c r="W13" s="6"/>
      <c r="X13" s="5">
        <v>24</v>
      </c>
      <c r="Y13" s="6"/>
      <c r="Z13" s="5">
        <f>ROUND(SUM(B13:X13),5)</f>
        <v>310</v>
      </c>
    </row>
    <row r="14" spans="1:26" ht="13.5" thickBot="1">
      <c r="A14" s="2" t="s">
        <v>25</v>
      </c>
      <c r="B14" s="7">
        <v>1570</v>
      </c>
      <c r="C14" s="6"/>
      <c r="D14" s="7">
        <v>1570</v>
      </c>
      <c r="E14" s="6"/>
      <c r="F14" s="7">
        <v>1570</v>
      </c>
      <c r="G14" s="6"/>
      <c r="H14" s="7">
        <v>1470</v>
      </c>
      <c r="I14" s="6"/>
      <c r="J14" s="7">
        <v>1450</v>
      </c>
      <c r="K14" s="6"/>
      <c r="L14" s="7">
        <v>1450</v>
      </c>
      <c r="M14" s="6"/>
      <c r="N14" s="7">
        <v>1370</v>
      </c>
      <c r="O14" s="6"/>
      <c r="P14" s="7">
        <v>1470</v>
      </c>
      <c r="Q14" s="6"/>
      <c r="R14" s="7">
        <v>1470</v>
      </c>
      <c r="S14" s="6"/>
      <c r="T14" s="7">
        <v>1420</v>
      </c>
      <c r="U14" s="6"/>
      <c r="V14" s="7">
        <v>1570</v>
      </c>
      <c r="W14" s="6"/>
      <c r="X14" s="7">
        <v>1570</v>
      </c>
      <c r="Y14" s="6"/>
      <c r="Z14" s="7">
        <f>ROUND(SUM(B14:X14),5)</f>
        <v>17950</v>
      </c>
    </row>
    <row r="15" spans="1:26" ht="12.75">
      <c r="A15" s="2" t="s">
        <v>26</v>
      </c>
      <c r="B15" s="5">
        <f>ROUND(SUM(B4:B14),5)</f>
        <v>36984</v>
      </c>
      <c r="C15" s="6"/>
      <c r="D15" s="5">
        <f>ROUND(SUM(D4:D14),5)</f>
        <v>59211</v>
      </c>
      <c r="E15" s="6"/>
      <c r="F15" s="5">
        <f>ROUND(SUM(F4:F14),5)</f>
        <v>69090</v>
      </c>
      <c r="G15" s="6"/>
      <c r="H15" s="5">
        <f>ROUND(SUM(H4:H14),5)</f>
        <v>55166</v>
      </c>
      <c r="I15" s="6"/>
      <c r="J15" s="5">
        <f>ROUND(SUM(J4:J14),5)</f>
        <v>49414</v>
      </c>
      <c r="K15" s="6"/>
      <c r="L15" s="5">
        <f>ROUND(SUM(L4:L14),5)</f>
        <v>62976</v>
      </c>
      <c r="M15" s="6"/>
      <c r="N15" s="5">
        <f>ROUND(SUM(N4:N14),5)</f>
        <v>45312</v>
      </c>
      <c r="O15" s="6"/>
      <c r="P15" s="5">
        <f>ROUND(SUM(P4:P14),5)</f>
        <v>36934</v>
      </c>
      <c r="Q15" s="6"/>
      <c r="R15" s="5">
        <f>ROUND(SUM(R4:R14),5)</f>
        <v>49634</v>
      </c>
      <c r="S15" s="6"/>
      <c r="T15" s="5">
        <f>ROUND(SUM(T4:T14),5)</f>
        <v>57896</v>
      </c>
      <c r="U15" s="6"/>
      <c r="V15" s="5">
        <f>ROUND(SUM(V4:V14),5)</f>
        <v>43484</v>
      </c>
      <c r="W15" s="6"/>
      <c r="X15" s="5">
        <f>ROUND(SUM(X4:X14),5)</f>
        <v>35134</v>
      </c>
      <c r="Y15" s="6"/>
      <c r="Z15" s="5">
        <f>ROUND(SUM(B15:X15),5)</f>
        <v>601235</v>
      </c>
    </row>
    <row r="16" spans="1:26" ht="25.5" customHeight="1">
      <c r="A16" s="2" t="s">
        <v>27</v>
      </c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  <c r="N16" s="5"/>
      <c r="O16" s="6"/>
      <c r="P16" s="5"/>
      <c r="Q16" s="6"/>
      <c r="R16" s="5"/>
      <c r="S16" s="6"/>
      <c r="T16" s="5"/>
      <c r="U16" s="6"/>
      <c r="V16" s="5"/>
      <c r="W16" s="6"/>
      <c r="X16" s="5"/>
      <c r="Y16" s="6"/>
      <c r="Z16" s="5"/>
    </row>
    <row r="17" spans="1:26" ht="12.75">
      <c r="A17" s="2" t="s">
        <v>28</v>
      </c>
      <c r="B17" s="5">
        <v>24421</v>
      </c>
      <c r="C17" s="6"/>
      <c r="D17" s="5">
        <v>24421</v>
      </c>
      <c r="E17" s="6"/>
      <c r="F17" s="5">
        <v>24421</v>
      </c>
      <c r="G17" s="6"/>
      <c r="H17" s="5">
        <v>24421</v>
      </c>
      <c r="I17" s="6"/>
      <c r="J17" s="5">
        <v>24821</v>
      </c>
      <c r="K17" s="6"/>
      <c r="L17" s="5">
        <v>26421</v>
      </c>
      <c r="M17" s="6"/>
      <c r="N17" s="5">
        <v>25161</v>
      </c>
      <c r="O17" s="6"/>
      <c r="P17" s="5">
        <v>24421</v>
      </c>
      <c r="Q17" s="6"/>
      <c r="R17" s="5">
        <v>24421</v>
      </c>
      <c r="S17" s="6"/>
      <c r="T17" s="5">
        <v>24921</v>
      </c>
      <c r="U17" s="6"/>
      <c r="V17" s="5">
        <v>24421</v>
      </c>
      <c r="W17" s="6"/>
      <c r="X17" s="5">
        <v>24431</v>
      </c>
      <c r="Y17" s="6"/>
      <c r="Z17" s="5">
        <f>ROUND(SUM(B17:X17),5)</f>
        <v>296702</v>
      </c>
    </row>
    <row r="18" spans="1:26" ht="12.75">
      <c r="A18" s="2" t="s">
        <v>29</v>
      </c>
      <c r="B18" s="5">
        <v>3291</v>
      </c>
      <c r="C18" s="6"/>
      <c r="D18" s="5">
        <v>3291</v>
      </c>
      <c r="E18" s="6"/>
      <c r="F18" s="5">
        <v>3291</v>
      </c>
      <c r="G18" s="6"/>
      <c r="H18" s="5">
        <v>3291</v>
      </c>
      <c r="I18" s="6"/>
      <c r="J18" s="5">
        <v>3291</v>
      </c>
      <c r="K18" s="6"/>
      <c r="L18" s="5">
        <v>3291</v>
      </c>
      <c r="M18" s="6"/>
      <c r="N18" s="5">
        <v>3291</v>
      </c>
      <c r="O18" s="6"/>
      <c r="P18" s="5">
        <v>3291</v>
      </c>
      <c r="Q18" s="6"/>
      <c r="R18" s="5">
        <v>3291</v>
      </c>
      <c r="S18" s="6"/>
      <c r="T18" s="5">
        <v>3291</v>
      </c>
      <c r="U18" s="6"/>
      <c r="V18" s="5">
        <v>3291</v>
      </c>
      <c r="W18" s="6"/>
      <c r="X18" s="5">
        <v>3297</v>
      </c>
      <c r="Y18" s="6"/>
      <c r="Z18" s="5">
        <f>ROUND(SUM(B18:X18),5)</f>
        <v>39498</v>
      </c>
    </row>
    <row r="19" spans="1:26" ht="12.75">
      <c r="A19" s="2" t="s">
        <v>30</v>
      </c>
      <c r="B19" s="5">
        <v>1591</v>
      </c>
      <c r="C19" s="6"/>
      <c r="D19" s="5">
        <v>1591</v>
      </c>
      <c r="E19" s="6"/>
      <c r="F19" s="5">
        <v>1591</v>
      </c>
      <c r="G19" s="6"/>
      <c r="H19" s="5">
        <v>1591</v>
      </c>
      <c r="I19" s="6"/>
      <c r="J19" s="5">
        <v>1591</v>
      </c>
      <c r="K19" s="6"/>
      <c r="L19" s="5">
        <v>1591</v>
      </c>
      <c r="M19" s="6"/>
      <c r="N19" s="5">
        <v>1591</v>
      </c>
      <c r="O19" s="6"/>
      <c r="P19" s="5">
        <v>1591</v>
      </c>
      <c r="Q19" s="6"/>
      <c r="R19" s="5">
        <v>1591</v>
      </c>
      <c r="S19" s="6"/>
      <c r="T19" s="5">
        <v>1591</v>
      </c>
      <c r="U19" s="6"/>
      <c r="V19" s="5">
        <v>1591</v>
      </c>
      <c r="W19" s="6"/>
      <c r="X19" s="5">
        <v>1590</v>
      </c>
      <c r="Y19" s="6"/>
      <c r="Z19" s="5">
        <f>ROUND(SUM(B19:X19),5)</f>
        <v>19091</v>
      </c>
    </row>
    <row r="20" spans="1:26" ht="12.75">
      <c r="A20" s="2" t="s">
        <v>31</v>
      </c>
      <c r="B20" s="5">
        <v>1167</v>
      </c>
      <c r="C20" s="6"/>
      <c r="D20" s="5">
        <v>1167</v>
      </c>
      <c r="E20" s="6"/>
      <c r="F20" s="5">
        <v>1167</v>
      </c>
      <c r="G20" s="6"/>
      <c r="H20" s="5">
        <v>1167</v>
      </c>
      <c r="I20" s="6"/>
      <c r="J20" s="5">
        <v>1167</v>
      </c>
      <c r="K20" s="6"/>
      <c r="L20" s="5">
        <v>1167</v>
      </c>
      <c r="M20" s="6"/>
      <c r="N20" s="5">
        <v>1167</v>
      </c>
      <c r="O20" s="6"/>
      <c r="P20" s="5">
        <v>1167</v>
      </c>
      <c r="Q20" s="6"/>
      <c r="R20" s="5">
        <v>1167</v>
      </c>
      <c r="S20" s="6"/>
      <c r="T20" s="5">
        <v>1167</v>
      </c>
      <c r="U20" s="6"/>
      <c r="V20" s="5">
        <v>1167</v>
      </c>
      <c r="W20" s="6"/>
      <c r="X20" s="5">
        <v>1165</v>
      </c>
      <c r="Y20" s="6"/>
      <c r="Z20" s="5">
        <f>ROUND(SUM(B20:X20),5)</f>
        <v>14002</v>
      </c>
    </row>
    <row r="21" spans="1:26" ht="12.75">
      <c r="A21" s="2" t="s">
        <v>32</v>
      </c>
      <c r="B21" s="5">
        <v>483</v>
      </c>
      <c r="C21" s="6"/>
      <c r="D21" s="5">
        <v>483</v>
      </c>
      <c r="E21" s="6"/>
      <c r="F21" s="5">
        <v>483</v>
      </c>
      <c r="G21" s="6"/>
      <c r="H21" s="5">
        <v>483</v>
      </c>
      <c r="I21" s="6"/>
      <c r="J21" s="5">
        <v>483</v>
      </c>
      <c r="K21" s="6"/>
      <c r="L21" s="5">
        <v>483</v>
      </c>
      <c r="M21" s="6"/>
      <c r="N21" s="5">
        <v>483</v>
      </c>
      <c r="O21" s="6"/>
      <c r="P21" s="5">
        <v>483</v>
      </c>
      <c r="Q21" s="6"/>
      <c r="R21" s="5">
        <v>483</v>
      </c>
      <c r="S21" s="6"/>
      <c r="T21" s="5">
        <v>483</v>
      </c>
      <c r="U21" s="6"/>
      <c r="V21" s="5">
        <v>483</v>
      </c>
      <c r="W21" s="6"/>
      <c r="X21" s="5">
        <v>487</v>
      </c>
      <c r="Y21" s="6"/>
      <c r="Z21" s="5">
        <f>ROUND(SUM(B21:X21),5)</f>
        <v>5800</v>
      </c>
    </row>
    <row r="22" spans="1:26" ht="12.75">
      <c r="A22" s="2" t="s">
        <v>33</v>
      </c>
      <c r="B22" s="5">
        <v>195</v>
      </c>
      <c r="C22" s="6"/>
      <c r="D22" s="5">
        <v>295</v>
      </c>
      <c r="E22" s="6"/>
      <c r="F22" s="5">
        <v>895</v>
      </c>
      <c r="G22" s="6"/>
      <c r="H22" s="5">
        <v>695</v>
      </c>
      <c r="I22" s="6"/>
      <c r="J22" s="5">
        <v>795</v>
      </c>
      <c r="K22" s="6"/>
      <c r="L22" s="5">
        <v>205</v>
      </c>
      <c r="M22" s="6"/>
      <c r="N22" s="5">
        <v>395</v>
      </c>
      <c r="O22" s="6"/>
      <c r="P22" s="5">
        <v>610</v>
      </c>
      <c r="Q22" s="6"/>
      <c r="R22" s="5">
        <v>195</v>
      </c>
      <c r="S22" s="6"/>
      <c r="T22" s="5">
        <v>195</v>
      </c>
      <c r="U22" s="6"/>
      <c r="V22" s="5">
        <v>195</v>
      </c>
      <c r="W22" s="6"/>
      <c r="X22" s="5">
        <v>195</v>
      </c>
      <c r="Y22" s="6"/>
      <c r="Z22" s="5">
        <f>ROUND(SUM(B22:X22),5)</f>
        <v>4865</v>
      </c>
    </row>
    <row r="23" spans="1:26" ht="12.75">
      <c r="A23" s="2" t="s">
        <v>34</v>
      </c>
      <c r="B23" s="5">
        <v>1281</v>
      </c>
      <c r="C23" s="6"/>
      <c r="D23" s="5">
        <v>1281</v>
      </c>
      <c r="E23" s="6"/>
      <c r="F23" s="5">
        <v>1283</v>
      </c>
      <c r="G23" s="6"/>
      <c r="H23" s="5">
        <v>1285</v>
      </c>
      <c r="I23" s="6"/>
      <c r="J23" s="5">
        <v>1666</v>
      </c>
      <c r="K23" s="6"/>
      <c r="L23" s="5">
        <v>1294</v>
      </c>
      <c r="M23" s="6"/>
      <c r="N23" s="5">
        <v>1286</v>
      </c>
      <c r="O23" s="6"/>
      <c r="P23" s="5">
        <v>1286</v>
      </c>
      <c r="Q23" s="6"/>
      <c r="R23" s="5">
        <v>1561</v>
      </c>
      <c r="S23" s="6"/>
      <c r="T23" s="5">
        <v>1381</v>
      </c>
      <c r="U23" s="6"/>
      <c r="V23" s="5">
        <v>1281</v>
      </c>
      <c r="W23" s="6"/>
      <c r="X23" s="5">
        <v>1265</v>
      </c>
      <c r="Y23" s="6"/>
      <c r="Z23" s="5">
        <f>ROUND(SUM(B23:X23),5)</f>
        <v>16150</v>
      </c>
    </row>
    <row r="24" spans="1:26" ht="12.75">
      <c r="A24" s="2" t="s">
        <v>35</v>
      </c>
      <c r="B24" s="5">
        <v>80</v>
      </c>
      <c r="C24" s="6"/>
      <c r="D24" s="5">
        <v>80</v>
      </c>
      <c r="E24" s="6"/>
      <c r="F24" s="5">
        <v>80</v>
      </c>
      <c r="G24" s="6"/>
      <c r="H24" s="5">
        <v>90</v>
      </c>
      <c r="I24" s="6"/>
      <c r="J24" s="5">
        <v>90</v>
      </c>
      <c r="K24" s="6"/>
      <c r="L24" s="5">
        <v>90</v>
      </c>
      <c r="M24" s="6"/>
      <c r="N24" s="5">
        <v>90</v>
      </c>
      <c r="O24" s="6"/>
      <c r="P24" s="5">
        <v>80</v>
      </c>
      <c r="Q24" s="6"/>
      <c r="R24" s="5">
        <v>80</v>
      </c>
      <c r="S24" s="6"/>
      <c r="T24" s="5">
        <v>80</v>
      </c>
      <c r="U24" s="6"/>
      <c r="V24" s="5">
        <v>80</v>
      </c>
      <c r="W24" s="6"/>
      <c r="X24" s="5">
        <v>80</v>
      </c>
      <c r="Y24" s="6"/>
      <c r="Z24" s="5">
        <f>ROUND(SUM(B24:X24),5)</f>
        <v>1000</v>
      </c>
    </row>
    <row r="25" spans="1:26" ht="12.75">
      <c r="A25" s="2" t="s">
        <v>36</v>
      </c>
      <c r="B25" s="5">
        <v>850</v>
      </c>
      <c r="C25" s="6"/>
      <c r="D25" s="5">
        <v>850</v>
      </c>
      <c r="E25" s="6"/>
      <c r="F25" s="5">
        <v>850</v>
      </c>
      <c r="G25" s="6"/>
      <c r="H25" s="5">
        <v>850</v>
      </c>
      <c r="I25" s="6"/>
      <c r="J25" s="5">
        <v>650</v>
      </c>
      <c r="K25" s="6"/>
      <c r="L25" s="5">
        <v>850</v>
      </c>
      <c r="M25" s="6"/>
      <c r="N25" s="5">
        <v>850</v>
      </c>
      <c r="O25" s="6"/>
      <c r="P25" s="5">
        <v>850</v>
      </c>
      <c r="Q25" s="6"/>
      <c r="R25" s="5">
        <v>850</v>
      </c>
      <c r="S25" s="6"/>
      <c r="T25" s="5">
        <v>850</v>
      </c>
      <c r="U25" s="6"/>
      <c r="V25" s="5">
        <v>850</v>
      </c>
      <c r="W25" s="6"/>
      <c r="X25" s="5">
        <v>850</v>
      </c>
      <c r="Y25" s="6"/>
      <c r="Z25" s="5">
        <f>ROUND(SUM(B25:X25),5)</f>
        <v>10000</v>
      </c>
    </row>
    <row r="26" spans="1:26" ht="12.75">
      <c r="A26" s="2" t="s">
        <v>37</v>
      </c>
      <c r="B26" s="5">
        <v>200</v>
      </c>
      <c r="C26" s="6"/>
      <c r="D26" s="5">
        <v>200</v>
      </c>
      <c r="E26" s="6"/>
      <c r="F26" s="5">
        <v>200</v>
      </c>
      <c r="G26" s="6"/>
      <c r="H26" s="5">
        <v>200</v>
      </c>
      <c r="I26" s="6"/>
      <c r="J26" s="5">
        <v>200</v>
      </c>
      <c r="K26" s="6"/>
      <c r="L26" s="5">
        <v>200</v>
      </c>
      <c r="M26" s="6"/>
      <c r="N26" s="5">
        <v>200</v>
      </c>
      <c r="O26" s="6"/>
      <c r="P26" s="5">
        <v>200</v>
      </c>
      <c r="Q26" s="6"/>
      <c r="R26" s="5">
        <v>200</v>
      </c>
      <c r="S26" s="6"/>
      <c r="T26" s="5">
        <v>200</v>
      </c>
      <c r="U26" s="6"/>
      <c r="V26" s="5">
        <v>200</v>
      </c>
      <c r="W26" s="6"/>
      <c r="X26" s="5">
        <v>200</v>
      </c>
      <c r="Y26" s="6"/>
      <c r="Z26" s="5">
        <f>ROUND(SUM(B26:X26),5)</f>
        <v>2400</v>
      </c>
    </row>
    <row r="27" spans="1:26" ht="12.75">
      <c r="A27" s="2" t="s">
        <v>38</v>
      </c>
      <c r="B27" s="5">
        <v>1000</v>
      </c>
      <c r="C27" s="6"/>
      <c r="D27" s="5">
        <v>1000</v>
      </c>
      <c r="E27" s="6"/>
      <c r="F27" s="5">
        <v>1100</v>
      </c>
      <c r="G27" s="6"/>
      <c r="H27" s="5">
        <v>1200</v>
      </c>
      <c r="I27" s="6"/>
      <c r="J27" s="5">
        <v>1500</v>
      </c>
      <c r="K27" s="6"/>
      <c r="L27" s="5">
        <v>1700</v>
      </c>
      <c r="M27" s="6"/>
      <c r="N27" s="5">
        <v>2200</v>
      </c>
      <c r="O27" s="6"/>
      <c r="P27" s="5">
        <v>1700</v>
      </c>
      <c r="Q27" s="6"/>
      <c r="R27" s="5">
        <v>1600</v>
      </c>
      <c r="S27" s="6"/>
      <c r="T27" s="5">
        <v>1500</v>
      </c>
      <c r="U27" s="6"/>
      <c r="V27" s="5">
        <v>1000</v>
      </c>
      <c r="W27" s="6"/>
      <c r="X27" s="5">
        <v>1000</v>
      </c>
      <c r="Y27" s="6"/>
      <c r="Z27" s="5">
        <f>ROUND(SUM(B27:X27),5)</f>
        <v>16500</v>
      </c>
    </row>
    <row r="28" spans="1:26" ht="12.75">
      <c r="A28" s="2" t="s">
        <v>39</v>
      </c>
      <c r="B28" s="5">
        <v>900</v>
      </c>
      <c r="C28" s="6"/>
      <c r="D28" s="5">
        <v>1000</v>
      </c>
      <c r="E28" s="6"/>
      <c r="F28" s="5">
        <v>1100</v>
      </c>
      <c r="G28" s="6"/>
      <c r="H28" s="5">
        <v>1100</v>
      </c>
      <c r="I28" s="6"/>
      <c r="J28" s="5">
        <v>1400</v>
      </c>
      <c r="K28" s="6"/>
      <c r="L28" s="5">
        <v>1550</v>
      </c>
      <c r="M28" s="6"/>
      <c r="N28" s="5">
        <v>1550</v>
      </c>
      <c r="O28" s="6"/>
      <c r="P28" s="5">
        <v>1400</v>
      </c>
      <c r="Q28" s="6"/>
      <c r="R28" s="5">
        <v>1400</v>
      </c>
      <c r="S28" s="6"/>
      <c r="T28" s="5">
        <v>1200</v>
      </c>
      <c r="U28" s="6"/>
      <c r="V28" s="5">
        <v>1000</v>
      </c>
      <c r="W28" s="6"/>
      <c r="X28" s="5">
        <v>900</v>
      </c>
      <c r="Y28" s="6"/>
      <c r="Z28" s="5">
        <f>ROUND(SUM(B28:X28),5)</f>
        <v>14500</v>
      </c>
    </row>
    <row r="29" spans="1:26" ht="12.75">
      <c r="A29" s="2" t="s">
        <v>40</v>
      </c>
      <c r="B29" s="5">
        <v>183</v>
      </c>
      <c r="C29" s="6"/>
      <c r="D29" s="5">
        <v>183</v>
      </c>
      <c r="E29" s="6"/>
      <c r="F29" s="5">
        <v>183</v>
      </c>
      <c r="G29" s="6"/>
      <c r="H29" s="5">
        <v>183</v>
      </c>
      <c r="I29" s="6"/>
      <c r="J29" s="5">
        <v>183</v>
      </c>
      <c r="K29" s="6"/>
      <c r="L29" s="5">
        <v>187</v>
      </c>
      <c r="M29" s="6"/>
      <c r="N29" s="5">
        <v>183</v>
      </c>
      <c r="O29" s="6"/>
      <c r="P29" s="5">
        <v>183</v>
      </c>
      <c r="Q29" s="6"/>
      <c r="R29" s="5">
        <v>183</v>
      </c>
      <c r="S29" s="6"/>
      <c r="T29" s="5">
        <v>183</v>
      </c>
      <c r="U29" s="6"/>
      <c r="V29" s="5">
        <v>183</v>
      </c>
      <c r="W29" s="6"/>
      <c r="X29" s="5">
        <v>183</v>
      </c>
      <c r="Y29" s="6"/>
      <c r="Z29" s="5">
        <f>ROUND(SUM(B29:X29),5)</f>
        <v>2200</v>
      </c>
    </row>
    <row r="30" spans="1:26" ht="12.75">
      <c r="A30" s="2" t="s">
        <v>41</v>
      </c>
      <c r="B30" s="5">
        <v>2056</v>
      </c>
      <c r="C30" s="6"/>
      <c r="D30" s="5">
        <v>2057</v>
      </c>
      <c r="E30" s="6"/>
      <c r="F30" s="5">
        <v>2157</v>
      </c>
      <c r="G30" s="6"/>
      <c r="H30" s="5">
        <v>2107</v>
      </c>
      <c r="I30" s="6"/>
      <c r="J30" s="5">
        <v>2257</v>
      </c>
      <c r="K30" s="6"/>
      <c r="L30" s="5">
        <v>2267</v>
      </c>
      <c r="M30" s="6"/>
      <c r="N30" s="5">
        <v>2367</v>
      </c>
      <c r="O30" s="6"/>
      <c r="P30" s="5">
        <v>2357</v>
      </c>
      <c r="Q30" s="6"/>
      <c r="R30" s="5">
        <v>2307</v>
      </c>
      <c r="S30" s="6"/>
      <c r="T30" s="5">
        <v>2306</v>
      </c>
      <c r="U30" s="6"/>
      <c r="V30" s="5">
        <v>2106</v>
      </c>
      <c r="W30" s="6"/>
      <c r="X30" s="5">
        <v>2056</v>
      </c>
      <c r="Y30" s="6"/>
      <c r="Z30" s="5">
        <f>ROUND(SUM(B30:X30),5)</f>
        <v>26400</v>
      </c>
    </row>
    <row r="31" spans="1:26" ht="12.75">
      <c r="A31" s="2" t="s">
        <v>42</v>
      </c>
      <c r="B31" s="5">
        <v>410</v>
      </c>
      <c r="C31" s="6"/>
      <c r="D31" s="5">
        <v>400</v>
      </c>
      <c r="E31" s="6"/>
      <c r="F31" s="5">
        <v>390</v>
      </c>
      <c r="G31" s="6"/>
      <c r="H31" s="5">
        <v>380</v>
      </c>
      <c r="I31" s="6"/>
      <c r="J31" s="5">
        <v>370</v>
      </c>
      <c r="K31" s="6"/>
      <c r="L31" s="5">
        <v>360</v>
      </c>
      <c r="M31" s="6"/>
      <c r="N31" s="5">
        <v>350</v>
      </c>
      <c r="O31" s="6"/>
      <c r="P31" s="5">
        <v>340</v>
      </c>
      <c r="Q31" s="6"/>
      <c r="R31" s="5">
        <v>330</v>
      </c>
      <c r="S31" s="6"/>
      <c r="T31" s="5">
        <v>320</v>
      </c>
      <c r="U31" s="6"/>
      <c r="V31" s="5">
        <v>310</v>
      </c>
      <c r="W31" s="6"/>
      <c r="X31" s="5">
        <v>240</v>
      </c>
      <c r="Y31" s="6"/>
      <c r="Z31" s="5">
        <f>ROUND(SUM(B31:X31),5)</f>
        <v>4200</v>
      </c>
    </row>
    <row r="32" spans="1:26" ht="12.75">
      <c r="A32" s="2" t="s">
        <v>43</v>
      </c>
      <c r="B32" s="5">
        <v>785</v>
      </c>
      <c r="C32" s="6"/>
      <c r="D32" s="5">
        <v>789</v>
      </c>
      <c r="E32" s="6"/>
      <c r="F32" s="5">
        <v>795</v>
      </c>
      <c r="G32" s="6"/>
      <c r="H32" s="5">
        <v>799</v>
      </c>
      <c r="I32" s="6"/>
      <c r="J32" s="5">
        <v>1010</v>
      </c>
      <c r="K32" s="6"/>
      <c r="L32" s="5">
        <v>1174</v>
      </c>
      <c r="M32" s="6"/>
      <c r="N32" s="5">
        <v>880</v>
      </c>
      <c r="O32" s="6"/>
      <c r="P32" s="5">
        <v>804</v>
      </c>
      <c r="Q32" s="6"/>
      <c r="R32" s="5">
        <v>805</v>
      </c>
      <c r="S32" s="6"/>
      <c r="T32" s="5">
        <v>1069</v>
      </c>
      <c r="U32" s="6"/>
      <c r="V32" s="5">
        <v>805</v>
      </c>
      <c r="W32" s="6"/>
      <c r="X32" s="5">
        <v>795</v>
      </c>
      <c r="Y32" s="6"/>
      <c r="Z32" s="5">
        <f>ROUND(SUM(B32:X32),5)</f>
        <v>10510</v>
      </c>
    </row>
    <row r="33" spans="1:26" ht="12.75">
      <c r="A33" s="2" t="s">
        <v>44</v>
      </c>
      <c r="B33" s="5">
        <v>80</v>
      </c>
      <c r="C33" s="6"/>
      <c r="D33" s="5">
        <v>880</v>
      </c>
      <c r="E33" s="6"/>
      <c r="F33" s="5">
        <v>530</v>
      </c>
      <c r="G33" s="6"/>
      <c r="H33" s="5">
        <v>480</v>
      </c>
      <c r="I33" s="6"/>
      <c r="J33" s="5">
        <v>480</v>
      </c>
      <c r="K33" s="6"/>
      <c r="L33" s="5">
        <v>520</v>
      </c>
      <c r="M33" s="6"/>
      <c r="N33" s="5">
        <v>130</v>
      </c>
      <c r="O33" s="6"/>
      <c r="P33" s="5">
        <v>80</v>
      </c>
      <c r="Q33" s="6"/>
      <c r="R33" s="5">
        <v>80</v>
      </c>
      <c r="S33" s="6"/>
      <c r="T33" s="5">
        <v>80</v>
      </c>
      <c r="U33" s="6"/>
      <c r="V33" s="5">
        <v>80</v>
      </c>
      <c r="W33" s="6"/>
      <c r="X33" s="5">
        <v>80</v>
      </c>
      <c r="Y33" s="6"/>
      <c r="Z33" s="5">
        <f>ROUND(SUM(B33:X33),5)</f>
        <v>3500</v>
      </c>
    </row>
    <row r="34" spans="1:26" ht="12.75">
      <c r="A34" s="2" t="s">
        <v>45</v>
      </c>
      <c r="B34" s="5">
        <v>4347</v>
      </c>
      <c r="C34" s="6"/>
      <c r="D34" s="5">
        <v>4347</v>
      </c>
      <c r="E34" s="6"/>
      <c r="F34" s="5">
        <v>4347</v>
      </c>
      <c r="G34" s="6"/>
      <c r="H34" s="5">
        <v>4347</v>
      </c>
      <c r="I34" s="6"/>
      <c r="J34" s="5">
        <v>4347</v>
      </c>
      <c r="K34" s="6"/>
      <c r="L34" s="5">
        <v>4347</v>
      </c>
      <c r="M34" s="6"/>
      <c r="N34" s="5">
        <v>4347</v>
      </c>
      <c r="O34" s="6"/>
      <c r="P34" s="5">
        <v>4347</v>
      </c>
      <c r="Q34" s="6"/>
      <c r="R34" s="5">
        <v>4347</v>
      </c>
      <c r="S34" s="6"/>
      <c r="T34" s="5">
        <v>4347</v>
      </c>
      <c r="U34" s="6"/>
      <c r="V34" s="5">
        <v>4347</v>
      </c>
      <c r="W34" s="6"/>
      <c r="X34" s="5">
        <v>4354</v>
      </c>
      <c r="Y34" s="6"/>
      <c r="Z34" s="5">
        <f>ROUND(SUM(B34:X34),5)</f>
        <v>52171</v>
      </c>
    </row>
    <row r="35" spans="1:26" ht="12.75">
      <c r="A35" s="2" t="s">
        <v>46</v>
      </c>
      <c r="B35" s="5">
        <v>1524</v>
      </c>
      <c r="C35" s="6"/>
      <c r="D35" s="5">
        <v>1524</v>
      </c>
      <c r="E35" s="6"/>
      <c r="F35" s="5">
        <v>1524</v>
      </c>
      <c r="G35" s="6"/>
      <c r="H35" s="5">
        <v>1524</v>
      </c>
      <c r="I35" s="6"/>
      <c r="J35" s="5">
        <v>1524</v>
      </c>
      <c r="K35" s="6"/>
      <c r="L35" s="5">
        <v>1524</v>
      </c>
      <c r="M35" s="6"/>
      <c r="N35" s="5">
        <v>1524</v>
      </c>
      <c r="O35" s="6"/>
      <c r="P35" s="5">
        <v>1524</v>
      </c>
      <c r="Q35" s="6"/>
      <c r="R35" s="5">
        <v>1524</v>
      </c>
      <c r="S35" s="6"/>
      <c r="T35" s="5">
        <v>1524</v>
      </c>
      <c r="U35" s="6"/>
      <c r="V35" s="5">
        <v>1524</v>
      </c>
      <c r="W35" s="6"/>
      <c r="X35" s="5">
        <v>1518</v>
      </c>
      <c r="Y35" s="6"/>
      <c r="Z35" s="5">
        <f>ROUND(SUM(B35:X35),5)</f>
        <v>18282</v>
      </c>
    </row>
    <row r="36" spans="1:26" ht="12.75">
      <c r="A36" s="2" t="s">
        <v>47</v>
      </c>
      <c r="B36" s="5">
        <v>1597</v>
      </c>
      <c r="C36" s="6"/>
      <c r="D36" s="5">
        <v>1597</v>
      </c>
      <c r="E36" s="6"/>
      <c r="F36" s="5">
        <v>1597</v>
      </c>
      <c r="G36" s="6"/>
      <c r="H36" s="5">
        <v>1597</v>
      </c>
      <c r="I36" s="6"/>
      <c r="J36" s="5">
        <v>1597</v>
      </c>
      <c r="K36" s="6"/>
      <c r="L36" s="5">
        <v>1597</v>
      </c>
      <c r="M36" s="6"/>
      <c r="N36" s="5">
        <v>1597</v>
      </c>
      <c r="O36" s="6"/>
      <c r="P36" s="5">
        <v>1597</v>
      </c>
      <c r="Q36" s="6"/>
      <c r="R36" s="5">
        <v>1597</v>
      </c>
      <c r="S36" s="6"/>
      <c r="T36" s="5">
        <v>1597</v>
      </c>
      <c r="U36" s="6"/>
      <c r="V36" s="5">
        <v>1599</v>
      </c>
      <c r="W36" s="6"/>
      <c r="X36" s="5">
        <v>1599</v>
      </c>
      <c r="Y36" s="6"/>
      <c r="Z36" s="5">
        <f>ROUND(SUM(B36:X36),5)</f>
        <v>19168</v>
      </c>
    </row>
    <row r="37" spans="1:26" ht="12.75">
      <c r="A37" s="2" t="s">
        <v>48</v>
      </c>
      <c r="B37" s="5"/>
      <c r="C37" s="6"/>
      <c r="D37" s="5"/>
      <c r="E37" s="6"/>
      <c r="F37" s="5"/>
      <c r="G37" s="6"/>
      <c r="H37" s="5">
        <v>1050</v>
      </c>
      <c r="I37" s="6"/>
      <c r="J37" s="5"/>
      <c r="K37" s="6"/>
      <c r="L37" s="5"/>
      <c r="M37" s="6"/>
      <c r="N37" s="5"/>
      <c r="O37" s="6"/>
      <c r="P37" s="5"/>
      <c r="Q37" s="6"/>
      <c r="R37" s="5"/>
      <c r="S37" s="6"/>
      <c r="T37" s="5"/>
      <c r="U37" s="6"/>
      <c r="V37" s="5"/>
      <c r="W37" s="6"/>
      <c r="X37" s="5"/>
      <c r="Y37" s="6"/>
      <c r="Z37" s="5">
        <f>ROUND(SUM(B37:X37),5)</f>
        <v>1050</v>
      </c>
    </row>
    <row r="38" spans="1:26" ht="13.5" thickBot="1">
      <c r="A38" s="2" t="s">
        <v>49</v>
      </c>
      <c r="B38" s="7">
        <v>615</v>
      </c>
      <c r="C38" s="6"/>
      <c r="D38" s="7">
        <v>1115</v>
      </c>
      <c r="E38" s="6"/>
      <c r="F38" s="7">
        <v>1865</v>
      </c>
      <c r="G38" s="6"/>
      <c r="H38" s="7">
        <v>2265</v>
      </c>
      <c r="I38" s="6"/>
      <c r="J38" s="7">
        <v>1915</v>
      </c>
      <c r="K38" s="6"/>
      <c r="L38" s="7">
        <v>2375</v>
      </c>
      <c r="M38" s="6"/>
      <c r="N38" s="7">
        <v>2525</v>
      </c>
      <c r="O38" s="6"/>
      <c r="P38" s="7">
        <v>2165</v>
      </c>
      <c r="Q38" s="6"/>
      <c r="R38" s="7">
        <v>1965</v>
      </c>
      <c r="S38" s="6"/>
      <c r="T38" s="7">
        <v>2515</v>
      </c>
      <c r="U38" s="6"/>
      <c r="V38" s="7">
        <v>1865</v>
      </c>
      <c r="W38" s="6"/>
      <c r="X38" s="7">
        <v>1065</v>
      </c>
      <c r="Y38" s="6"/>
      <c r="Z38" s="7">
        <f>ROUND(SUM(B38:X38),5)</f>
        <v>22250</v>
      </c>
    </row>
    <row r="39" spans="1:26" ht="13.5" thickBot="1">
      <c r="A39" s="2" t="s">
        <v>50</v>
      </c>
      <c r="B39" s="8">
        <f>ROUND(SUM(B16:B38),5)</f>
        <v>47056</v>
      </c>
      <c r="C39" s="6"/>
      <c r="D39" s="8">
        <f>ROUND(SUM(D16:D38),5)</f>
        <v>48551</v>
      </c>
      <c r="E39" s="6"/>
      <c r="F39" s="8">
        <f>ROUND(SUM(F16:F38),5)</f>
        <v>49849</v>
      </c>
      <c r="G39" s="6"/>
      <c r="H39" s="8">
        <f>ROUND(SUM(H16:H38),5)</f>
        <v>51105</v>
      </c>
      <c r="I39" s="6"/>
      <c r="J39" s="8">
        <f>ROUND(SUM(J16:J38),5)</f>
        <v>51337</v>
      </c>
      <c r="K39" s="6"/>
      <c r="L39" s="8">
        <f>ROUND(SUM(L16:L38),5)</f>
        <v>53193</v>
      </c>
      <c r="M39" s="6"/>
      <c r="N39" s="8">
        <f>ROUND(SUM(N16:N38),5)</f>
        <v>52167</v>
      </c>
      <c r="O39" s="6"/>
      <c r="P39" s="8">
        <f>ROUND(SUM(P16:P38),5)</f>
        <v>50476</v>
      </c>
      <c r="Q39" s="6"/>
      <c r="R39" s="8">
        <f>ROUND(SUM(R16:R38),5)</f>
        <v>49977</v>
      </c>
      <c r="S39" s="6"/>
      <c r="T39" s="8">
        <f>ROUND(SUM(T16:T38),5)</f>
        <v>50800</v>
      </c>
      <c r="U39" s="6"/>
      <c r="V39" s="8">
        <f>ROUND(SUM(V16:V38),5)</f>
        <v>48378</v>
      </c>
      <c r="W39" s="6"/>
      <c r="X39" s="8">
        <f>ROUND(SUM(X16:X38),5)</f>
        <v>47350</v>
      </c>
      <c r="Y39" s="6"/>
      <c r="Z39" s="8">
        <f>ROUND(SUM(B39:X39),5)</f>
        <v>600239</v>
      </c>
    </row>
    <row r="40" spans="1:26" ht="25.5" customHeight="1">
      <c r="A40" s="2" t="s">
        <v>51</v>
      </c>
      <c r="B40" s="5">
        <f>ROUND(B3+B15-B39,5)</f>
        <v>-10072</v>
      </c>
      <c r="C40" s="6"/>
      <c r="D40" s="5">
        <f>ROUND(D3+D15-D39,5)</f>
        <v>10660</v>
      </c>
      <c r="E40" s="6"/>
      <c r="F40" s="5">
        <f>ROUND(F3+F15-F39,5)</f>
        <v>19241</v>
      </c>
      <c r="G40" s="6"/>
      <c r="H40" s="5">
        <f>ROUND(H3+H15-H39,5)</f>
        <v>4061</v>
      </c>
      <c r="I40" s="6"/>
      <c r="J40" s="5">
        <f>ROUND(J3+J15-J39,5)</f>
        <v>-1923</v>
      </c>
      <c r="K40" s="6"/>
      <c r="L40" s="5">
        <f>ROUND(L3+L15-L39,5)</f>
        <v>9783</v>
      </c>
      <c r="M40" s="6"/>
      <c r="N40" s="5">
        <f>ROUND(N3+N15-N39,5)</f>
        <v>-6855</v>
      </c>
      <c r="O40" s="6"/>
      <c r="P40" s="5">
        <f>ROUND(P3+P15-P39,5)</f>
        <v>-13542</v>
      </c>
      <c r="Q40" s="6"/>
      <c r="R40" s="5">
        <f>ROUND(R3+R15-R39,5)</f>
        <v>-343</v>
      </c>
      <c r="S40" s="6"/>
      <c r="T40" s="5">
        <f>ROUND(T3+T15-T39,5)</f>
        <v>7096</v>
      </c>
      <c r="U40" s="6"/>
      <c r="V40" s="5">
        <f>ROUND(V3+V15-V39,5)</f>
        <v>-4894</v>
      </c>
      <c r="W40" s="6"/>
      <c r="X40" s="5">
        <f>ROUND(X3+X15-X39,5)</f>
        <v>-12216</v>
      </c>
      <c r="Y40" s="6"/>
      <c r="Z40" s="5">
        <f>ROUND(SUM(B40:X40),5)</f>
        <v>996</v>
      </c>
    </row>
    <row r="41" spans="1:26" ht="25.5" customHeight="1">
      <c r="A41" s="2" t="s">
        <v>52</v>
      </c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  <c r="T41" s="5"/>
      <c r="U41" s="6"/>
      <c r="V41" s="5"/>
      <c r="W41" s="6"/>
      <c r="X41" s="5"/>
      <c r="Y41" s="6"/>
      <c r="Z41" s="5"/>
    </row>
    <row r="42" spans="1:26" ht="12.75">
      <c r="A42" s="2" t="s">
        <v>53</v>
      </c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  <c r="T42" s="5"/>
      <c r="U42" s="6"/>
      <c r="V42" s="5"/>
      <c r="W42" s="6"/>
      <c r="X42" s="5"/>
      <c r="Y42" s="6"/>
      <c r="Z42" s="5"/>
    </row>
    <row r="43" spans="1:26" ht="12.75">
      <c r="A43" s="2" t="s">
        <v>54</v>
      </c>
      <c r="B43" s="5">
        <v>500</v>
      </c>
      <c r="C43" s="6"/>
      <c r="D43" s="5">
        <v>500</v>
      </c>
      <c r="E43" s="6"/>
      <c r="F43" s="5">
        <v>500</v>
      </c>
      <c r="G43" s="6"/>
      <c r="H43" s="5">
        <v>500</v>
      </c>
      <c r="I43" s="6"/>
      <c r="J43" s="5">
        <v>500</v>
      </c>
      <c r="K43" s="6"/>
      <c r="L43" s="5">
        <v>500</v>
      </c>
      <c r="M43" s="6"/>
      <c r="N43" s="5">
        <v>500</v>
      </c>
      <c r="O43" s="6"/>
      <c r="P43" s="5">
        <v>500</v>
      </c>
      <c r="Q43" s="6"/>
      <c r="R43" s="5">
        <v>500</v>
      </c>
      <c r="S43" s="6"/>
      <c r="T43" s="5">
        <v>500</v>
      </c>
      <c r="U43" s="6"/>
      <c r="V43" s="5">
        <v>500</v>
      </c>
      <c r="W43" s="6"/>
      <c r="X43" s="5">
        <v>500</v>
      </c>
      <c r="Y43" s="6"/>
      <c r="Z43" s="5">
        <f>ROUND(SUM(B43:X43),5)</f>
        <v>6000</v>
      </c>
    </row>
    <row r="44" spans="1:26" ht="12.75">
      <c r="A44" s="2" t="s">
        <v>55</v>
      </c>
      <c r="B44" s="5">
        <v>708</v>
      </c>
      <c r="C44" s="6"/>
      <c r="D44" s="5">
        <v>708</v>
      </c>
      <c r="E44" s="6"/>
      <c r="F44" s="5">
        <v>708</v>
      </c>
      <c r="G44" s="6"/>
      <c r="H44" s="5">
        <v>708</v>
      </c>
      <c r="I44" s="6"/>
      <c r="J44" s="5">
        <v>712</v>
      </c>
      <c r="K44" s="6"/>
      <c r="L44" s="5">
        <v>708</v>
      </c>
      <c r="M44" s="6"/>
      <c r="N44" s="5">
        <v>708</v>
      </c>
      <c r="O44" s="6"/>
      <c r="P44" s="5">
        <v>708</v>
      </c>
      <c r="Q44" s="6"/>
      <c r="R44" s="5">
        <v>708</v>
      </c>
      <c r="S44" s="6"/>
      <c r="T44" s="5">
        <v>708</v>
      </c>
      <c r="U44" s="6"/>
      <c r="V44" s="5">
        <v>708</v>
      </c>
      <c r="W44" s="6"/>
      <c r="X44" s="5">
        <v>708</v>
      </c>
      <c r="Y44" s="6"/>
      <c r="Z44" s="5">
        <f>ROUND(SUM(B44:X44),5)</f>
        <v>8500</v>
      </c>
    </row>
    <row r="45" spans="1:26" ht="12.75">
      <c r="A45" s="2" t="s">
        <v>56</v>
      </c>
      <c r="B45" s="5"/>
      <c r="C45" s="6"/>
      <c r="D45" s="5"/>
      <c r="E45" s="6"/>
      <c r="F45" s="5"/>
      <c r="G45" s="6"/>
      <c r="H45" s="5"/>
      <c r="I45" s="6"/>
      <c r="J45" s="5">
        <v>500</v>
      </c>
      <c r="K45" s="6"/>
      <c r="L45" s="5"/>
      <c r="M45" s="6"/>
      <c r="N45" s="5"/>
      <c r="O45" s="6"/>
      <c r="P45" s="5"/>
      <c r="Q45" s="6"/>
      <c r="R45" s="5"/>
      <c r="S45" s="6"/>
      <c r="T45" s="5"/>
      <c r="U45" s="6"/>
      <c r="V45" s="5"/>
      <c r="W45" s="6"/>
      <c r="X45" s="5"/>
      <c r="Y45" s="6"/>
      <c r="Z45" s="5">
        <f>ROUND(SUM(B45:X45),5)</f>
        <v>500</v>
      </c>
    </row>
    <row r="46" spans="1:26" ht="12.75">
      <c r="A46" s="2" t="s">
        <v>57</v>
      </c>
      <c r="B46" s="5">
        <v>625</v>
      </c>
      <c r="C46" s="6"/>
      <c r="D46" s="5">
        <v>625</v>
      </c>
      <c r="E46" s="6"/>
      <c r="F46" s="5">
        <v>625</v>
      </c>
      <c r="G46" s="6"/>
      <c r="H46" s="5">
        <v>625</v>
      </c>
      <c r="I46" s="6"/>
      <c r="J46" s="5">
        <v>625</v>
      </c>
      <c r="K46" s="6"/>
      <c r="L46" s="5">
        <v>625</v>
      </c>
      <c r="M46" s="6"/>
      <c r="N46" s="5">
        <v>625</v>
      </c>
      <c r="O46" s="6"/>
      <c r="P46" s="5">
        <v>625</v>
      </c>
      <c r="Q46" s="6"/>
      <c r="R46" s="5">
        <v>625</v>
      </c>
      <c r="S46" s="6"/>
      <c r="T46" s="5">
        <v>625</v>
      </c>
      <c r="U46" s="6"/>
      <c r="V46" s="5">
        <v>625</v>
      </c>
      <c r="W46" s="6"/>
      <c r="X46" s="5">
        <v>625</v>
      </c>
      <c r="Y46" s="6"/>
      <c r="Z46" s="5">
        <f>ROUND(SUM(B46:X46),5)</f>
        <v>7500</v>
      </c>
    </row>
    <row r="47" spans="1:26" ht="13.5" thickBot="1">
      <c r="A47" s="2" t="s">
        <v>58</v>
      </c>
      <c r="B47" s="7">
        <v>1663</v>
      </c>
      <c r="C47" s="6"/>
      <c r="D47" s="7">
        <v>1667</v>
      </c>
      <c r="E47" s="6"/>
      <c r="F47" s="7">
        <v>1667</v>
      </c>
      <c r="G47" s="6"/>
      <c r="H47" s="7">
        <v>1667</v>
      </c>
      <c r="I47" s="6"/>
      <c r="J47" s="7">
        <v>1667</v>
      </c>
      <c r="K47" s="6"/>
      <c r="L47" s="7">
        <v>1667</v>
      </c>
      <c r="M47" s="6"/>
      <c r="N47" s="7">
        <v>1667</v>
      </c>
      <c r="O47" s="6"/>
      <c r="P47" s="7">
        <v>1667</v>
      </c>
      <c r="Q47" s="6"/>
      <c r="R47" s="7">
        <v>1667</v>
      </c>
      <c r="S47" s="6"/>
      <c r="T47" s="7">
        <v>1667</v>
      </c>
      <c r="U47" s="6"/>
      <c r="V47" s="7">
        <v>1667</v>
      </c>
      <c r="W47" s="6"/>
      <c r="X47" s="7">
        <v>1667</v>
      </c>
      <c r="Y47" s="6"/>
      <c r="Z47" s="7">
        <f>ROUND(SUM(B47:X47),5)</f>
        <v>20000</v>
      </c>
    </row>
    <row r="48" spans="1:26" ht="12.75">
      <c r="A48" s="2" t="s">
        <v>59</v>
      </c>
      <c r="B48" s="5">
        <f>ROUND(SUM(B42:B47),5)</f>
        <v>3496</v>
      </c>
      <c r="C48" s="6"/>
      <c r="D48" s="5">
        <f>ROUND(SUM(D42:D47),5)</f>
        <v>3500</v>
      </c>
      <c r="E48" s="6"/>
      <c r="F48" s="5">
        <f>ROUND(SUM(F42:F47),5)</f>
        <v>3500</v>
      </c>
      <c r="G48" s="6"/>
      <c r="H48" s="5">
        <f>ROUND(SUM(H42:H47),5)</f>
        <v>3500</v>
      </c>
      <c r="I48" s="6"/>
      <c r="J48" s="5">
        <f>ROUND(SUM(J42:J47),5)</f>
        <v>4004</v>
      </c>
      <c r="K48" s="6"/>
      <c r="L48" s="5">
        <f>ROUND(SUM(L42:L47),5)</f>
        <v>3500</v>
      </c>
      <c r="M48" s="6"/>
      <c r="N48" s="5">
        <f>ROUND(SUM(N42:N47),5)</f>
        <v>3500</v>
      </c>
      <c r="O48" s="6"/>
      <c r="P48" s="5">
        <f>ROUND(SUM(P42:P47),5)</f>
        <v>3500</v>
      </c>
      <c r="Q48" s="6"/>
      <c r="R48" s="5">
        <f>ROUND(SUM(R42:R47),5)</f>
        <v>3500</v>
      </c>
      <c r="S48" s="6"/>
      <c r="T48" s="5">
        <f>ROUND(SUM(T42:T47),5)</f>
        <v>3500</v>
      </c>
      <c r="U48" s="6"/>
      <c r="V48" s="5">
        <f>ROUND(SUM(V42:V47),5)</f>
        <v>3500</v>
      </c>
      <c r="W48" s="6"/>
      <c r="X48" s="5">
        <f>ROUND(SUM(X42:X47),5)</f>
        <v>3500</v>
      </c>
      <c r="Y48" s="6"/>
      <c r="Z48" s="5">
        <f>ROUND(SUM(B48:X48),5)</f>
        <v>42500</v>
      </c>
    </row>
    <row r="49" spans="1:26" ht="25.5" customHeight="1">
      <c r="A49" s="2" t="s">
        <v>60</v>
      </c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  <c r="T49" s="5"/>
      <c r="U49" s="6"/>
      <c r="V49" s="5"/>
      <c r="W49" s="6"/>
      <c r="X49" s="5"/>
      <c r="Y49" s="6"/>
      <c r="Z49" s="5"/>
    </row>
    <row r="50" spans="1:26" ht="12.75">
      <c r="A50" s="2" t="s">
        <v>61</v>
      </c>
      <c r="B50" s="5">
        <v>500</v>
      </c>
      <c r="C50" s="6"/>
      <c r="D50" s="5">
        <v>500</v>
      </c>
      <c r="E50" s="6"/>
      <c r="F50" s="5">
        <v>500</v>
      </c>
      <c r="G50" s="6"/>
      <c r="H50" s="5">
        <v>500</v>
      </c>
      <c r="I50" s="6"/>
      <c r="J50" s="5">
        <v>500</v>
      </c>
      <c r="K50" s="6"/>
      <c r="L50" s="5">
        <v>500</v>
      </c>
      <c r="M50" s="6"/>
      <c r="N50" s="5">
        <v>500</v>
      </c>
      <c r="O50" s="6"/>
      <c r="P50" s="5">
        <v>500</v>
      </c>
      <c r="Q50" s="6"/>
      <c r="R50" s="5">
        <v>500</v>
      </c>
      <c r="S50" s="6"/>
      <c r="T50" s="5">
        <v>500</v>
      </c>
      <c r="U50" s="6"/>
      <c r="V50" s="5">
        <v>500</v>
      </c>
      <c r="W50" s="6"/>
      <c r="X50" s="5">
        <v>500</v>
      </c>
      <c r="Y50" s="6"/>
      <c r="Z50" s="5">
        <f>ROUND(SUM(B50:X50),5)</f>
        <v>6000</v>
      </c>
    </row>
    <row r="51" spans="1:26" ht="13.5" thickBot="1">
      <c r="A51" s="2" t="s">
        <v>62</v>
      </c>
      <c r="B51" s="7">
        <v>708</v>
      </c>
      <c r="C51" s="6"/>
      <c r="D51" s="7">
        <v>708</v>
      </c>
      <c r="E51" s="6"/>
      <c r="F51" s="7">
        <v>708</v>
      </c>
      <c r="G51" s="6"/>
      <c r="H51" s="7">
        <v>708</v>
      </c>
      <c r="I51" s="6"/>
      <c r="J51" s="7">
        <v>708</v>
      </c>
      <c r="K51" s="6"/>
      <c r="L51" s="7">
        <v>712</v>
      </c>
      <c r="M51" s="6"/>
      <c r="N51" s="7">
        <v>708</v>
      </c>
      <c r="O51" s="6"/>
      <c r="P51" s="7">
        <v>708</v>
      </c>
      <c r="Q51" s="6"/>
      <c r="R51" s="7">
        <v>708</v>
      </c>
      <c r="S51" s="6"/>
      <c r="T51" s="7">
        <v>708</v>
      </c>
      <c r="U51" s="6"/>
      <c r="V51" s="7">
        <v>708</v>
      </c>
      <c r="W51" s="6"/>
      <c r="X51" s="7">
        <v>708</v>
      </c>
      <c r="Y51" s="6"/>
      <c r="Z51" s="7">
        <f>ROUND(SUM(B51:X51),5)</f>
        <v>8500</v>
      </c>
    </row>
    <row r="52" spans="1:26" ht="13.5" thickBot="1">
      <c r="A52" s="2" t="s">
        <v>63</v>
      </c>
      <c r="B52" s="8">
        <f>ROUND(SUM(B49:B51),5)</f>
        <v>1208</v>
      </c>
      <c r="C52" s="6"/>
      <c r="D52" s="8">
        <f>ROUND(SUM(D49:D51),5)</f>
        <v>1208</v>
      </c>
      <c r="E52" s="6"/>
      <c r="F52" s="8">
        <f>ROUND(SUM(F49:F51),5)</f>
        <v>1208</v>
      </c>
      <c r="G52" s="6"/>
      <c r="H52" s="8">
        <f>ROUND(SUM(H49:H51),5)</f>
        <v>1208</v>
      </c>
      <c r="I52" s="6"/>
      <c r="J52" s="8">
        <f>ROUND(SUM(J49:J51),5)</f>
        <v>1208</v>
      </c>
      <c r="K52" s="6"/>
      <c r="L52" s="8">
        <f>ROUND(SUM(L49:L51),5)</f>
        <v>1212</v>
      </c>
      <c r="M52" s="6"/>
      <c r="N52" s="8">
        <f>ROUND(SUM(N49:N51),5)</f>
        <v>1208</v>
      </c>
      <c r="O52" s="6"/>
      <c r="P52" s="8">
        <f>ROUND(SUM(P49:P51),5)</f>
        <v>1208</v>
      </c>
      <c r="Q52" s="6"/>
      <c r="R52" s="8">
        <f>ROUND(SUM(R49:R51),5)</f>
        <v>1208</v>
      </c>
      <c r="S52" s="6"/>
      <c r="T52" s="8">
        <f>ROUND(SUM(T49:T51),5)</f>
        <v>1208</v>
      </c>
      <c r="U52" s="6"/>
      <c r="V52" s="8">
        <f>ROUND(SUM(V49:V51),5)</f>
        <v>1208</v>
      </c>
      <c r="W52" s="6"/>
      <c r="X52" s="8">
        <f>ROUND(SUM(X49:X51),5)</f>
        <v>1208</v>
      </c>
      <c r="Y52" s="6"/>
      <c r="Z52" s="8">
        <f>ROUND(SUM(B52:X52),5)</f>
        <v>14500</v>
      </c>
    </row>
    <row r="53" spans="1:26" ht="25.5" customHeight="1" thickBot="1">
      <c r="A53" s="2" t="s">
        <v>64</v>
      </c>
      <c r="B53" s="8">
        <f>ROUND(B41+B48-B52,5)</f>
        <v>2288</v>
      </c>
      <c r="C53" s="6"/>
      <c r="D53" s="8">
        <f>ROUND(D41+D48-D52,5)</f>
        <v>2292</v>
      </c>
      <c r="E53" s="6"/>
      <c r="F53" s="8">
        <f>ROUND(F41+F48-F52,5)</f>
        <v>2292</v>
      </c>
      <c r="G53" s="6"/>
      <c r="H53" s="8">
        <f>ROUND(H41+H48-H52,5)</f>
        <v>2292</v>
      </c>
      <c r="I53" s="6"/>
      <c r="J53" s="8">
        <f>ROUND(J41+J48-J52,5)</f>
        <v>2796</v>
      </c>
      <c r="K53" s="6"/>
      <c r="L53" s="8">
        <f>ROUND(L41+L48-L52,5)</f>
        <v>2288</v>
      </c>
      <c r="M53" s="6"/>
      <c r="N53" s="8">
        <f>ROUND(N41+N48-N52,5)</f>
        <v>2292</v>
      </c>
      <c r="O53" s="6"/>
      <c r="P53" s="8">
        <f>ROUND(P41+P48-P52,5)</f>
        <v>2292</v>
      </c>
      <c r="Q53" s="6"/>
      <c r="R53" s="8">
        <f>ROUND(R41+R48-R52,5)</f>
        <v>2292</v>
      </c>
      <c r="S53" s="6"/>
      <c r="T53" s="8">
        <f>ROUND(T41+T48-T52,5)</f>
        <v>2292</v>
      </c>
      <c r="U53" s="6"/>
      <c r="V53" s="8">
        <f>ROUND(V41+V48-V52,5)</f>
        <v>2292</v>
      </c>
      <c r="W53" s="6"/>
      <c r="X53" s="8">
        <f>ROUND(X41+X48-X52,5)</f>
        <v>2292</v>
      </c>
      <c r="Y53" s="6"/>
      <c r="Z53" s="8">
        <f>ROUND(SUM(B53:X53),5)</f>
        <v>28000</v>
      </c>
    </row>
    <row r="54" spans="1:26" s="10" customFormat="1" ht="25.5" customHeight="1" thickBot="1">
      <c r="A54" s="2" t="s">
        <v>65</v>
      </c>
      <c r="B54" s="9">
        <f>ROUND(B40+B53,5)</f>
        <v>-7784</v>
      </c>
      <c r="C54" s="2"/>
      <c r="D54" s="9">
        <f>ROUND(D40+D53,5)</f>
        <v>12952</v>
      </c>
      <c r="E54" s="2"/>
      <c r="F54" s="9">
        <f>ROUND(F40+F53,5)</f>
        <v>21533</v>
      </c>
      <c r="G54" s="2"/>
      <c r="H54" s="9">
        <f>ROUND(H40+H53,5)</f>
        <v>6353</v>
      </c>
      <c r="I54" s="2"/>
      <c r="J54" s="9">
        <f>ROUND(J40+J53,5)</f>
        <v>873</v>
      </c>
      <c r="K54" s="2"/>
      <c r="L54" s="9">
        <f>ROUND(L40+L53,5)</f>
        <v>12071</v>
      </c>
      <c r="M54" s="2"/>
      <c r="N54" s="9">
        <f>ROUND(N40+N53,5)</f>
        <v>-4563</v>
      </c>
      <c r="O54" s="2"/>
      <c r="P54" s="9">
        <f>ROUND(P40+P53,5)</f>
        <v>-11250</v>
      </c>
      <c r="Q54" s="2"/>
      <c r="R54" s="9">
        <f>ROUND(R40+R53,5)</f>
        <v>1949</v>
      </c>
      <c r="S54" s="2"/>
      <c r="T54" s="9">
        <f>ROUND(T40+T53,5)</f>
        <v>9388</v>
      </c>
      <c r="U54" s="2"/>
      <c r="V54" s="9">
        <f>ROUND(V40+V53,5)</f>
        <v>-2602</v>
      </c>
      <c r="W54" s="2"/>
      <c r="X54" s="9">
        <f>ROUND(X40+X53,5)</f>
        <v>-9924</v>
      </c>
      <c r="Y54" s="2"/>
      <c r="Z54" s="9">
        <f>ROUND(SUM(B54:X54),5)</f>
        <v>28996</v>
      </c>
    </row>
    <row r="5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8:13 AM
&amp;"Arial,Bold"&amp;8 03/11/09
&amp;"Arial,Bold"&amp;8 Cash Basis&amp;C&amp;"Arial,Bold"&amp;12 St. Teresa of Avila Parish
&amp;"Arial,Bold"&amp;14 Profit &amp;&amp; Loss Budget Overview
&amp;"Arial,Bold"&amp;10 July 2008 through June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Teresa Parish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2009-03-11T13:13:00Z</dcterms:created>
  <dcterms:modified xsi:type="dcterms:W3CDTF">2009-03-11T13:15:20Z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